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29" i="1" l="1"/>
  <c r="G29" i="1" l="1"/>
  <c r="F29" i="1"/>
  <c r="H28" i="1"/>
  <c r="H15" i="1"/>
  <c r="H14" i="1" l="1"/>
  <c r="H18" i="1"/>
  <c r="H20" i="1" l="1"/>
  <c r="H22" i="1"/>
  <c r="H19" i="1"/>
  <c r="H21" i="1"/>
  <c r="H17" i="1"/>
  <c r="H24" i="1"/>
  <c r="H25" i="1"/>
  <c r="H26" i="1"/>
  <c r="H23" i="1"/>
  <c r="H27" i="1"/>
  <c r="H29" i="1" l="1"/>
</calcChain>
</file>

<file path=xl/sharedStrings.xml><?xml version="1.0" encoding="utf-8"?>
<sst xmlns="http://schemas.openxmlformats.org/spreadsheetml/2006/main" count="49" uniqueCount="48">
  <si>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</si>
  <si>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</si>
  <si>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</si>
  <si>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</si>
  <si>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</si>
  <si>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</si>
  <si>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</si>
  <si>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</si>
  <si>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</si>
  <si>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</si>
  <si>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ԿՎՏ</t>
  </si>
  <si>
    <t>Գազ</t>
  </si>
  <si>
    <t>Հատ</t>
  </si>
  <si>
    <t>Գրասենյակ. նյութեր</t>
  </si>
  <si>
    <t>Ջուր</t>
  </si>
  <si>
    <t>Խ.մ.</t>
  </si>
  <si>
    <t>ԴՊՐՈՑԻ ՏՆՕՐԵՆ՝</t>
  </si>
  <si>
    <t>Մատուցված ծառայությունների, կատարված աշխատանքների և մատակարարված ապրանքների անվանումը</t>
  </si>
  <si>
    <t>գործուղման ծախս</t>
  </si>
  <si>
    <t>դեղորայք</t>
  </si>
  <si>
    <t>աղբահանում</t>
  </si>
  <si>
    <t>ընդամենը</t>
  </si>
  <si>
    <t xml:space="preserve">          ՀԱՇՎԱՊԱՀ՝</t>
  </si>
  <si>
    <t>Էներգետիկ ծառ</t>
  </si>
  <si>
    <t>տնտեսական</t>
  </si>
  <si>
    <t>Բյուջեով նախատեսված գումարը Iեռամսյակ /հազ. դրամ/</t>
  </si>
  <si>
    <t>I եռամսյակի մնացորդը/պարտքը +/-/հազ. դրամ/8=7-6</t>
  </si>
  <si>
    <t>ԱՐՏԱԴՊՐՈՑԱԿԱՆ  ԴԱՍՏԻԱՐԱԿՈՒԹՅՈՒՆ ԾՐԱԳՐՈՎ ՄԱՏՈՒՑՎԱԾ ԿՐԹԱԿԱՆ ԾԱՌԱՅՈՒԹՅՈՒՆՆԵՐԻ ՆՊԱՏԱԿՈՎ ՀԱՏԿԱՑՎԱԾ ՍՈՒԲՍԻԴԻԱՅԻ ԾԱԽՍԵՐԻ ՎԵՐԱԲԵՐՅԱԼ</t>
  </si>
  <si>
    <t>ինտերնետ ծառայություն</t>
  </si>
  <si>
    <t>մասնագիտ. ծառայութ,</t>
  </si>
  <si>
    <t>ընթցիկ նորոգում</t>
  </si>
  <si>
    <t xml:space="preserve">        Ա. Վարդանյան</t>
  </si>
  <si>
    <t>Ա. Մելքոնյան</t>
  </si>
  <si>
    <t xml:space="preserve"> Պայմանագրի համարը՝    ԱԴ 2</t>
  </si>
  <si>
    <t>այլ հարկեր</t>
  </si>
  <si>
    <t>ընդ. բնույթի ծառայություն</t>
  </si>
  <si>
    <r>
      <t>Մ</t>
    </r>
    <r>
      <rPr>
        <vertAlign val="superscript"/>
        <sz val="9"/>
        <color theme="1"/>
        <rFont val="Sylfaen"/>
        <family val="1"/>
        <charset val="204"/>
      </rPr>
      <t>3</t>
    </r>
  </si>
  <si>
    <t>«Գյումրու  մարզական բարձրագույն վարպետության դպրոց» պետական ոչ առևտրային կազմակերպություն</t>
  </si>
  <si>
    <r>
      <t xml:space="preserve">Պայմանագրի կնքման ամսաթիվը՝  </t>
    </r>
    <r>
      <rPr>
        <sz val="9"/>
        <color theme="1"/>
        <rFont val="Sylfaen"/>
        <family val="1"/>
        <charset val="204"/>
      </rPr>
      <t>«</t>
    </r>
    <r>
      <rPr>
        <i/>
        <sz val="9"/>
        <color theme="1"/>
        <rFont val="Sylfaen"/>
        <family val="1"/>
        <charset val="204"/>
      </rPr>
      <t>29</t>
    </r>
    <r>
      <rPr>
        <sz val="9"/>
        <color theme="1"/>
        <rFont val="Sylfaen"/>
        <family val="1"/>
        <charset val="204"/>
      </rPr>
      <t>»</t>
    </r>
    <r>
      <rPr>
        <i/>
        <sz val="9"/>
        <color theme="1"/>
        <rFont val="Sylfaen"/>
        <family val="1"/>
        <charset val="204"/>
      </rPr>
      <t xml:space="preserve">հունվար 2025թ.                            </t>
    </r>
  </si>
  <si>
    <r>
      <rPr>
        <sz val="9"/>
        <color theme="1"/>
        <rFont val="Sylfaen"/>
        <family val="1"/>
        <charset val="204"/>
      </rPr>
      <t>«</t>
    </r>
    <r>
      <rPr>
        <i/>
        <sz val="9"/>
        <color theme="1"/>
        <rFont val="Sylfaen"/>
        <family val="1"/>
        <charset val="204"/>
      </rPr>
      <t>Հ</t>
    </r>
    <r>
      <rPr>
        <sz val="9"/>
        <color theme="1"/>
        <rFont val="Sylfaen"/>
        <family val="1"/>
        <charset val="204"/>
      </rPr>
      <t>Հ Շիրակի  մարզպետի աշխատակազմ» պետական մարմին</t>
    </r>
  </si>
  <si>
    <t>Վճարված գումարը հազ. դրամ/01.04.2025-30.06.2025</t>
  </si>
  <si>
    <t>Փաստացի կատարված ծախսերը հազ. դրամ/ 01.04.2025-30.06.2025</t>
  </si>
  <si>
    <t>Վճարման ժամկետը  01.04.2025-30.06.2025</t>
  </si>
  <si>
    <t>մեքենասարքավորումներ</t>
  </si>
  <si>
    <t>(2024 թվականի III եռամսյակ)</t>
  </si>
  <si>
    <t>Պայմանագրի շրջանակներում &lt;&lt;01&gt;&gt; հուլիսի  2025թվականից մինչև &lt;&lt;30&gt;&gt;  սեպտեմբերի 2025 թվականը ընկած ժամանակահատվածում կատարվել է հետևյալ աշխատանքները, մատակարարումները և ծառայությունները.</t>
  </si>
  <si>
    <t>01.07.2025-30.09.2025</t>
  </si>
  <si>
    <t xml:space="preserve"> &lt;&lt; 09 &gt;&gt; &lt;&lt; 10 &gt;&gt; 2025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</si>
</sst>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9"/>
      <color theme="1"/>
      <name val="Sylfaen"/>
      <family val="1"/>
      <charset val="204"/>
    </font>
    <font>
      <vertAlign val="superscript"/>
      <sz val="9"/>
      <color theme="1"/>
      <name val="Sylfaen"/>
      <family val="1"/>
      <charset val="204"/>
    </font>
    <font>
      <b/>
      <sz val="9"/>
      <color theme="1"/>
      <name val="Sylfaen"/>
      <family val="1"/>
      <charset val="204"/>
    </font>
    <font>
      <sz val="11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sz val="10"/>
      <color theme="1"/>
      <name val="Sylfae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4" fillId="0" borderId="0" xfId="0" applyFont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topLeftCell="A34" workbookViewId="0">
      <selection activeCell="A7" sqref="A7:I7"/>
    </sheetView>
  </sheetViews>
  <sheetFormatPr defaultRowHeight="15" x14ac:dyDescent="0.25"/>
  <cols>
    <col min="1" max="1" width="4.140625" style="7" customWidth="1"/>
    <col min="2" max="2" width="20.5703125" style="4" customWidth="1"/>
    <col min="3" max="3" width="9.85546875" style="17" customWidth="1"/>
    <col min="4" max="4" width="10.7109375" style="4" customWidth="1"/>
    <col min="5" max="5" width="13.140625" style="4" customWidth="1"/>
    <col min="6" max="7" width="13.5703125" style="4" customWidth="1"/>
    <col min="8" max="8" width="15.28515625" style="4" customWidth="1"/>
    <col min="9" max="9" width="15" style="4" customWidth="1"/>
    <col min="10" max="10" width="16.28515625" style="4" customWidth="1"/>
    <col min="11" max="16384" width="9.140625" style="4"/>
  </cols>
  <sheetData>
    <row r="1" spans="1:10" ht="19.5" customHeight="1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30" customHeight="1" x14ac:dyDescent="0.3">
      <c r="A2" s="21" t="s">
        <v>27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15.75" customHeight="1" x14ac:dyDescent="0.25">
      <c r="A3" s="27" t="s">
        <v>44</v>
      </c>
      <c r="B3" s="27"/>
      <c r="C3" s="27"/>
      <c r="D3" s="27"/>
      <c r="E3" s="27"/>
      <c r="F3" s="27"/>
      <c r="G3" s="27"/>
      <c r="H3" s="27"/>
      <c r="I3" s="27"/>
      <c r="J3" s="27"/>
    </row>
    <row r="4" spans="1:10" ht="13.5" customHeight="1" x14ac:dyDescent="0.25">
      <c r="A4" s="22" t="s">
        <v>47</v>
      </c>
      <c r="B4" s="22"/>
      <c r="C4" s="22"/>
      <c r="D4" s="22"/>
      <c r="E4" s="22"/>
      <c r="F4" s="5"/>
      <c r="G4" s="5"/>
      <c r="H4" s="5"/>
      <c r="I4" s="5"/>
      <c r="J4" s="6"/>
    </row>
    <row r="5" spans="1:10" ht="1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6"/>
    </row>
    <row r="6" spans="1:10" ht="15" customHeight="1" x14ac:dyDescent="0.25">
      <c r="A6" s="23" t="s">
        <v>38</v>
      </c>
      <c r="B6" s="23"/>
      <c r="C6" s="23"/>
      <c r="D6" s="23"/>
      <c r="E6" s="23"/>
      <c r="F6" s="23"/>
      <c r="G6" s="23"/>
      <c r="H6" s="23"/>
      <c r="I6" s="23"/>
      <c r="J6" s="6"/>
    </row>
    <row r="7" spans="1:10" ht="15" customHeight="1" x14ac:dyDescent="0.25">
      <c r="A7" s="23" t="s">
        <v>33</v>
      </c>
      <c r="B7" s="23"/>
      <c r="C7" s="23"/>
      <c r="D7" s="23"/>
      <c r="E7" s="23"/>
      <c r="F7" s="23"/>
      <c r="G7" s="23"/>
      <c r="H7" s="23"/>
      <c r="I7" s="23"/>
      <c r="J7" s="6"/>
    </row>
    <row r="8" spans="1:10" s="7" customFormat="1" ht="15" customHeight="1" x14ac:dyDescent="0.25">
      <c r="A8" s="23" t="s">
        <v>2</v>
      </c>
      <c r="B8" s="23"/>
      <c r="C8" s="23" t="s">
        <v>39</v>
      </c>
      <c r="D8" s="23"/>
      <c r="E8" s="23"/>
      <c r="F8" s="23"/>
      <c r="G8" s="23"/>
      <c r="H8" s="23"/>
      <c r="I8" s="23"/>
      <c r="J8" s="5"/>
    </row>
    <row r="9" spans="1:10" ht="15" customHeight="1" x14ac:dyDescent="0.3">
      <c r="A9" s="28" t="s">
        <v>3</v>
      </c>
      <c r="B9" s="28"/>
      <c r="C9" s="28" t="s">
        <v>37</v>
      </c>
      <c r="D9" s="28"/>
      <c r="E9" s="28"/>
      <c r="F9" s="28"/>
      <c r="G9" s="28"/>
      <c r="H9" s="28"/>
      <c r="I9" s="28"/>
      <c r="J9" s="28"/>
    </row>
    <row r="10" spans="1:10" ht="15" customHeight="1" x14ac:dyDescent="0.25">
      <c r="A10" s="26" t="s">
        <v>45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0" ht="15" customHeight="1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0" s="8" customFormat="1" ht="74.25" customHeight="1" x14ac:dyDescent="0.25">
      <c r="A12" s="2" t="s">
        <v>4</v>
      </c>
      <c r="B12" s="2" t="s">
        <v>17</v>
      </c>
      <c r="C12" s="2" t="s">
        <v>5</v>
      </c>
      <c r="D12" s="2" t="s">
        <v>6</v>
      </c>
      <c r="E12" s="2" t="s">
        <v>41</v>
      </c>
      <c r="F12" s="2" t="s">
        <v>40</v>
      </c>
      <c r="G12" s="2" t="s">
        <v>25</v>
      </c>
      <c r="H12" s="2" t="s">
        <v>26</v>
      </c>
      <c r="I12" s="2" t="s">
        <v>42</v>
      </c>
      <c r="J12" s="2" t="s">
        <v>7</v>
      </c>
    </row>
    <row r="13" spans="1:10" ht="10.5" customHeight="1" x14ac:dyDescent="0.25">
      <c r="A13" s="9">
        <v>1</v>
      </c>
      <c r="B13" s="3">
        <v>2</v>
      </c>
      <c r="C13" s="2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</row>
    <row r="14" spans="1:10" ht="16.5" customHeight="1" x14ac:dyDescent="0.25">
      <c r="A14" s="9">
        <v>1</v>
      </c>
      <c r="B14" s="1" t="s">
        <v>8</v>
      </c>
      <c r="C14" s="2" t="s">
        <v>9</v>
      </c>
      <c r="D14" s="1">
        <v>27</v>
      </c>
      <c r="E14" s="3">
        <v>15668.7</v>
      </c>
      <c r="F14" s="3">
        <v>16032.6</v>
      </c>
      <c r="G14" s="3">
        <v>15723</v>
      </c>
      <c r="H14" s="3">
        <f>G14-F14</f>
        <v>-309.60000000000036</v>
      </c>
      <c r="I14" s="24" t="s">
        <v>46</v>
      </c>
      <c r="J14" s="1"/>
    </row>
    <row r="15" spans="1:10" x14ac:dyDescent="0.25">
      <c r="A15" s="9">
        <v>2</v>
      </c>
      <c r="B15" s="1" t="s">
        <v>23</v>
      </c>
      <c r="C15" s="2" t="s">
        <v>10</v>
      </c>
      <c r="D15" s="1">
        <v>829</v>
      </c>
      <c r="E15" s="3">
        <v>42.9</v>
      </c>
      <c r="F15" s="3">
        <v>42.9</v>
      </c>
      <c r="G15" s="24">
        <v>116.6</v>
      </c>
      <c r="H15" s="24">
        <f>G15-(F15+F16)</f>
        <v>38.5</v>
      </c>
      <c r="I15" s="29"/>
      <c r="J15" s="1"/>
    </row>
    <row r="16" spans="1:10" x14ac:dyDescent="0.25">
      <c r="A16" s="9">
        <v>3</v>
      </c>
      <c r="B16" s="1" t="s">
        <v>11</v>
      </c>
      <c r="C16" s="2" t="s">
        <v>36</v>
      </c>
      <c r="D16" s="1"/>
      <c r="E16" s="3"/>
      <c r="F16" s="3">
        <v>35.200000000000003</v>
      </c>
      <c r="G16" s="25"/>
      <c r="H16" s="25"/>
      <c r="I16" s="29"/>
      <c r="J16" s="1"/>
    </row>
    <row r="17" spans="1:10" x14ac:dyDescent="0.25">
      <c r="A17" s="9">
        <v>4</v>
      </c>
      <c r="B17" s="1" t="s">
        <v>28</v>
      </c>
      <c r="C17" s="2" t="s">
        <v>12</v>
      </c>
      <c r="D17" s="1">
        <v>1</v>
      </c>
      <c r="E17" s="3">
        <v>18</v>
      </c>
      <c r="F17" s="3">
        <v>18</v>
      </c>
      <c r="G17" s="3">
        <v>18</v>
      </c>
      <c r="H17" s="3">
        <f>G17-F17</f>
        <v>0</v>
      </c>
      <c r="I17" s="29"/>
      <c r="J17" s="1"/>
    </row>
    <row r="18" spans="1:10" x14ac:dyDescent="0.25">
      <c r="A18" s="9">
        <v>5</v>
      </c>
      <c r="B18" s="1" t="s">
        <v>13</v>
      </c>
      <c r="C18" s="2" t="s">
        <v>9</v>
      </c>
      <c r="D18" s="1"/>
      <c r="E18" s="3">
        <v>20.9</v>
      </c>
      <c r="F18" s="3">
        <v>20.9</v>
      </c>
      <c r="G18" s="3">
        <v>40</v>
      </c>
      <c r="H18" s="3">
        <f>G18-F18</f>
        <v>19.100000000000001</v>
      </c>
      <c r="I18" s="29"/>
      <c r="J18" s="1"/>
    </row>
    <row r="19" spans="1:10" x14ac:dyDescent="0.25">
      <c r="A19" s="9">
        <v>6</v>
      </c>
      <c r="B19" s="1" t="s">
        <v>14</v>
      </c>
      <c r="C19" s="2" t="s">
        <v>15</v>
      </c>
      <c r="D19" s="3">
        <v>69</v>
      </c>
      <c r="E19" s="3">
        <v>12.6</v>
      </c>
      <c r="F19" s="3">
        <v>12.6</v>
      </c>
      <c r="G19" s="3">
        <v>25</v>
      </c>
      <c r="H19" s="3">
        <f>G19-F19</f>
        <v>12.4</v>
      </c>
      <c r="I19" s="29"/>
      <c r="J19" s="1"/>
    </row>
    <row r="20" spans="1:10" ht="11.25" customHeight="1" x14ac:dyDescent="0.25">
      <c r="A20" s="9">
        <v>7</v>
      </c>
      <c r="B20" s="10" t="s">
        <v>18</v>
      </c>
      <c r="C20" s="11"/>
      <c r="D20" s="10"/>
      <c r="E20" s="12">
        <v>50.6</v>
      </c>
      <c r="F20" s="12">
        <v>50.6</v>
      </c>
      <c r="G20" s="12">
        <v>100</v>
      </c>
      <c r="H20" s="3">
        <f t="shared" ref="H20:H28" si="0">G20-F20</f>
        <v>49.4</v>
      </c>
      <c r="I20" s="29"/>
      <c r="J20" s="1"/>
    </row>
    <row r="21" spans="1:10" x14ac:dyDescent="0.25">
      <c r="A21" s="9">
        <v>8</v>
      </c>
      <c r="B21" s="10" t="s">
        <v>19</v>
      </c>
      <c r="C21" s="11"/>
      <c r="D21" s="10"/>
      <c r="E21" s="12">
        <v>0</v>
      </c>
      <c r="F21" s="12">
        <v>0</v>
      </c>
      <c r="G21" s="12">
        <v>5</v>
      </c>
      <c r="H21" s="3">
        <f>G21-F21</f>
        <v>5</v>
      </c>
      <c r="I21" s="29"/>
      <c r="J21" s="10"/>
    </row>
    <row r="22" spans="1:10" x14ac:dyDescent="0.25">
      <c r="A22" s="9">
        <v>9</v>
      </c>
      <c r="B22" s="10" t="s">
        <v>34</v>
      </c>
      <c r="C22" s="11"/>
      <c r="D22" s="10"/>
      <c r="E22" s="12">
        <v>0</v>
      </c>
      <c r="F22" s="12">
        <v>0</v>
      </c>
      <c r="G22" s="12">
        <v>40</v>
      </c>
      <c r="H22" s="3">
        <f t="shared" si="0"/>
        <v>40</v>
      </c>
      <c r="I22" s="29"/>
      <c r="J22" s="10"/>
    </row>
    <row r="23" spans="1:10" x14ac:dyDescent="0.25">
      <c r="A23" s="9">
        <v>10</v>
      </c>
      <c r="B23" s="10" t="s">
        <v>20</v>
      </c>
      <c r="C23" s="11"/>
      <c r="D23" s="10"/>
      <c r="E23" s="12">
        <v>25.8</v>
      </c>
      <c r="F23" s="12">
        <v>25.8</v>
      </c>
      <c r="G23" s="12">
        <v>30</v>
      </c>
      <c r="H23" s="3">
        <f t="shared" si="0"/>
        <v>4.1999999999999993</v>
      </c>
      <c r="I23" s="29"/>
      <c r="J23" s="10"/>
    </row>
    <row r="24" spans="1:10" x14ac:dyDescent="0.25">
      <c r="A24" s="9">
        <v>11</v>
      </c>
      <c r="B24" s="10" t="s">
        <v>29</v>
      </c>
      <c r="C24" s="11"/>
      <c r="D24" s="10"/>
      <c r="E24" s="12">
        <v>85</v>
      </c>
      <c r="F24" s="12">
        <v>85</v>
      </c>
      <c r="G24" s="12">
        <v>100</v>
      </c>
      <c r="H24" s="3">
        <f t="shared" si="0"/>
        <v>15</v>
      </c>
      <c r="I24" s="29"/>
      <c r="J24" s="10"/>
    </row>
    <row r="25" spans="1:10" x14ac:dyDescent="0.25">
      <c r="A25" s="9">
        <v>12</v>
      </c>
      <c r="B25" s="10" t="s">
        <v>35</v>
      </c>
      <c r="C25" s="11"/>
      <c r="D25" s="10"/>
      <c r="E25" s="12">
        <v>4</v>
      </c>
      <c r="F25" s="12">
        <v>4</v>
      </c>
      <c r="G25" s="12">
        <v>0</v>
      </c>
      <c r="H25" s="3">
        <f t="shared" si="0"/>
        <v>-4</v>
      </c>
      <c r="I25" s="29"/>
      <c r="J25" s="10"/>
    </row>
    <row r="26" spans="1:10" x14ac:dyDescent="0.25">
      <c r="A26" s="9">
        <v>13</v>
      </c>
      <c r="B26" s="10" t="s">
        <v>30</v>
      </c>
      <c r="C26" s="11"/>
      <c r="D26" s="10"/>
      <c r="E26" s="12">
        <v>53.4</v>
      </c>
      <c r="F26" s="12">
        <v>53.4</v>
      </c>
      <c r="G26" s="12">
        <v>185</v>
      </c>
      <c r="H26" s="3">
        <f t="shared" si="0"/>
        <v>131.6</v>
      </c>
      <c r="I26" s="29"/>
      <c r="J26" s="10"/>
    </row>
    <row r="27" spans="1:10" x14ac:dyDescent="0.25">
      <c r="A27" s="9">
        <v>14</v>
      </c>
      <c r="B27" s="10" t="s">
        <v>24</v>
      </c>
      <c r="C27" s="14"/>
      <c r="D27" s="15"/>
      <c r="E27" s="12">
        <v>10</v>
      </c>
      <c r="F27" s="12">
        <v>10</v>
      </c>
      <c r="G27" s="12">
        <v>10</v>
      </c>
      <c r="H27" s="3">
        <f t="shared" si="0"/>
        <v>0</v>
      </c>
      <c r="I27" s="29"/>
      <c r="J27" s="10"/>
    </row>
    <row r="28" spans="1:10" x14ac:dyDescent="0.25">
      <c r="A28" s="9">
        <v>15</v>
      </c>
      <c r="B28" s="10" t="s">
        <v>43</v>
      </c>
      <c r="C28" s="14"/>
      <c r="D28" s="15"/>
      <c r="E28" s="12">
        <v>15</v>
      </c>
      <c r="F28" s="12">
        <v>15</v>
      </c>
      <c r="G28" s="12">
        <v>15</v>
      </c>
      <c r="H28" s="3">
        <f t="shared" si="0"/>
        <v>0</v>
      </c>
      <c r="I28" s="29"/>
      <c r="J28" s="10"/>
    </row>
    <row r="29" spans="1:10" ht="15.75" x14ac:dyDescent="0.3">
      <c r="A29" s="13"/>
      <c r="B29" s="18" t="s">
        <v>21</v>
      </c>
      <c r="C29" s="19"/>
      <c r="D29" s="18"/>
      <c r="E29" s="18">
        <f>SUM(E14:E28)</f>
        <v>16006.9</v>
      </c>
      <c r="F29" s="18">
        <f>SUM(F14:F28)</f>
        <v>16406</v>
      </c>
      <c r="G29" s="18">
        <f>SUM(G14:G28)</f>
        <v>16407.599999999999</v>
      </c>
      <c r="H29" s="18">
        <f>SUM(H14:H27)</f>
        <v>1.5999999999996248</v>
      </c>
      <c r="I29" s="25"/>
      <c r="J29" s="15"/>
    </row>
    <row r="30" spans="1:10" ht="15.75" x14ac:dyDescent="0.3">
      <c r="A30" s="16"/>
    </row>
    <row r="31" spans="1:10" ht="15.75" x14ac:dyDescent="0.3">
      <c r="A31" s="16" t="s">
        <v>16</v>
      </c>
      <c r="D31" s="4" t="s">
        <v>31</v>
      </c>
      <c r="G31" s="4" t="s">
        <v>22</v>
      </c>
      <c r="I31" s="4" t="s">
        <v>32</v>
      </c>
    </row>
  </sheetData>
  <mergeCells count="15">
    <mergeCell ref="G15:G16"/>
    <mergeCell ref="H15:H16"/>
    <mergeCell ref="A10:J11"/>
    <mergeCell ref="A3:J3"/>
    <mergeCell ref="A9:B9"/>
    <mergeCell ref="A8:B8"/>
    <mergeCell ref="A7:I7"/>
    <mergeCell ref="C8:I8"/>
    <mergeCell ref="C9:J9"/>
    <mergeCell ref="I14:I29"/>
    <mergeCell ref="A1:J1"/>
    <mergeCell ref="A2:J2"/>
    <mergeCell ref="A4:E4"/>
    <mergeCell ref="A5:I5"/>
    <mergeCell ref="A6:I6"/>
  </mergeCells>
  <pageMargins left="0.23622047244094491" right="0.23622047244094491" top="0.19685039370078741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2025-10-09T07:11:22Z</dcterms:modified>
</cp:coreProperties>
</file>